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<sst xmlns="http://schemas.openxmlformats.org/spreadsheetml/2006/main" count="206" uniqueCount="204">
  <si>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</si>
  <si>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</si>
  <si>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</si>
  <si>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</si>
  <si>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</si>
  <si>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</si>
  <si>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</si>
  <si>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</si>
  <si>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</si>
  <si>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</si>
  <si>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</si>
  <si>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</si>
  <si>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</si>
  <si>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</si>
  <si>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</si>
  <si>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</si>
  <si>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</si>
  <si>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</si>
  <si>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</si>
  <si>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</si>
  <si>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</si>
  <si>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</si>
  <si>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</si>
  <si>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</si>
  <si>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</si>
  <si>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</si>
  <si>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</si>
  <si>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</si>
  <si>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</si>
  <si>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</si>
  <si>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</si>
  <si>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</si>
  <si>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</si>
  <si>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</si>
  <si>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</si>
  <si>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</si>
  <si>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</si>
  <si>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</si>
  <si>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</si>
  <si>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</si>
  <si>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</si>
  <si>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</si>
  <si>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</si>
  <si>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</si>
  <si>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</si>
  <si>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</si>
  <si>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</si>
  <si>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</si>
  <si>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</si>
  <si>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</si>
  <si>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</si>
  <si>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</si>
  <si>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</si>
  <si>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</si>
  <si>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</si>
  <si>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</si>
  <si>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</si>
  <si>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</si>
  <si>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</si>
  <si>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</si>
  <si>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</si>
  <si>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</si>
  <si>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</si>
  <si>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</si>
  <si>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</si>
  <si>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</si>
  <si>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</si>
  <si>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</si>
  <si>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</si>
  <si>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</si>
  <si>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</si>
  <si>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</si>
  <si>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</si>
  <si>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</si>
  <si>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</si>
  <si>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</si>
  <si>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</si>
  <si>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</si>
  <si>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</si>
  <si>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</si>
  <si>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</si>
  <si>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</si>
  <si>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</si>
  <si>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</si>
  <si>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</si>
  <si>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</si>
  <si>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</si>
  <si>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</si>
  <si>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</si>
  <si>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</si>
  <si>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</si>
  <si>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</si>
  <si>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</si>
  <si>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</si>
  <si>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</si>
  <si>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</si>
  <si>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</si>
  <si>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</si>
  <si>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</si>
  <si>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</si>
  <si>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</si>
  <si>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</si>
  <si>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</si>
  <si>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</si>
  <si>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</si>
  <si>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</si>
  <si>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</si>
  <si>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</si>
  <si>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</si>
  <si>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</si>
  <si>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</si>
  <si>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</si>
  <si>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</si>
  <si>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</si>
  <si>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</si>
  <si>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</si>
  <si>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</si>
  <si>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</si>
  <si>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</si>
  <si>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</si>
  <si>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</si>
  <si>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</si>
  <si>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</si>
  <si>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</si>
  <si>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</si>
  <si>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</si>
  <si>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</si>
  <si>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</si>
  <si>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</si>
  <si>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</si>
  <si>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</si>
  <si>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</si>
  <si>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</si>
  <si>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</si>
  <si>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</si>
  <si>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</si>
  <si>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</si>
  <si>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</si>
  <si>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</si>
  <si>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</si>
  <si>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</si>
  <si>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</si>
  <si>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</si>
  <si>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</si>
  <si>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</si>
  <si>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</si>
  <si>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</si>
  <si>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</si>
  <si>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</si>
  <si>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</si>
  <si>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</si>
  <si>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</si>
  <si>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</si>
  <si>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</si>
  <si>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</si>
  <si>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</si>
  <si>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</si>
  <si>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</si>
  <si>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</si>
  <si>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</si>
  <si>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</si>
  <si>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</si>
  <si>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</si>
  <si>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</si>
  <si>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</si>
  <si>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</si>
  <si>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</si>
  <si>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</si>
  <si>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</si>
  <si>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</si>
  <si>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</si>
  <si>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</si>
  <si>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</si>
  <si>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</si>
  <si>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</si>
  <si>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</si>
  <si>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</si>
  <si>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</si>
  <si>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</si>
  <si>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</si>
  <si>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</si>
  <si>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</si>
  <si>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</si>
  <si>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</si>
  <si>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</si>
  <si>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</si>
  <si>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</si>
  <si>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</si>
  <si>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</si>
  <si>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</si>
  <si>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</si>
  <si>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</si>
  <si>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</si>
  <si>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</si>
  <si>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</si>
  <si>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</si>
  <si>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</si>
  <si>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</si>
  <si>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</si>
  <si>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</si>
  <si>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</si>
  <si>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</si>
  <si>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الإسراء للتعليم والإستثمار</t>
  </si>
  <si>
    <t>AL-ISRA FOR EDUCATION AND INVESTMENT "PLC"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</si>
</sst>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131220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4.7</v>
      </c>
      <c r="F6" s="13">
        <v>4.5</v>
      </c>
      <c r="G6" s="13">
        <v>3.83</v>
      </c>
      <c r="H6" s="13">
        <v>2.6</v>
      </c>
      <c r="I6" s="14" t="s">
        <v>5</v>
      </c>
    </row>
    <row r="7" spans="4:9" ht="15.75">
      <c r="D7" s="12" t="s">
        <v>6</v>
      </c>
      <c r="E7" s="15">
        <v>979915.58</v>
      </c>
      <c r="F7" s="15">
        <v>7829702.0700000003</v>
      </c>
      <c r="G7" s="15">
        <v>415528.66</v>
      </c>
      <c r="H7" s="15">
        <v>839788.68</v>
      </c>
      <c r="I7" s="14" t="s">
        <v>7</v>
      </c>
    </row>
    <row r="8" spans="4:9" ht="15.75">
      <c r="D8" s="12" t="s">
        <v>8</v>
      </c>
      <c r="E8" s="15">
        <v>216591</v>
      </c>
      <c r="F8" s="15">
        <v>2161338</v>
      </c>
      <c r="G8" s="15">
        <v>147895</v>
      </c>
      <c r="H8" s="15">
        <v>376959</v>
      </c>
      <c r="I8" s="14" t="s">
        <v>9</v>
      </c>
    </row>
    <row r="9" spans="4:9" ht="15.75">
      <c r="D9" s="12" t="s">
        <v>10</v>
      </c>
      <c r="E9" s="15">
        <v>244</v>
      </c>
      <c r="F9" s="15">
        <v>486</v>
      </c>
      <c r="G9" s="15">
        <v>228</v>
      </c>
      <c r="H9" s="15">
        <v>254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70500000</v>
      </c>
      <c r="F11" s="15">
        <v>67500000</v>
      </c>
      <c r="G11" s="15">
        <v>57450000</v>
      </c>
      <c r="H11" s="15">
        <v>39000000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4230759</v>
      </c>
      <c r="F16" s="25">
        <v>4166065</v>
      </c>
      <c r="G16" s="25">
        <v>2405603</v>
      </c>
      <c r="H16" s="25">
        <v>22825</v>
      </c>
      <c r="I16" s="11" t="s">
        <v>21</v>
      </c>
    </row>
    <row r="17" spans="4:9" ht="15.75">
      <c r="D17" s="12" t="s">
        <v>22</v>
      </c>
      <c r="E17" s="26">
        <v>8569546</v>
      </c>
      <c r="F17" s="26">
        <v>7234838</v>
      </c>
      <c r="G17" s="26">
        <v>6035159</v>
      </c>
      <c r="H17" s="26">
        <v>5362431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2927412</v>
      </c>
      <c r="F20" s="26">
        <v>2773860</v>
      </c>
      <c r="G20" s="26">
        <v>2558278</v>
      </c>
      <c r="H20" s="26">
        <v>2598623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317578</v>
      </c>
      <c r="F22" s="26">
        <v>181308</v>
      </c>
      <c r="G22" s="26">
        <v>132581</v>
      </c>
      <c r="H22" s="26">
        <v>109827</v>
      </c>
      <c r="I22" s="14" t="s">
        <v>33</v>
      </c>
    </row>
    <row r="23" spans="4:9" ht="15.75">
      <c r="D23" s="12" t="s">
        <v>34</v>
      </c>
      <c r="E23" s="26">
        <v>16470516</v>
      </c>
      <c r="F23" s="26">
        <v>14604494</v>
      </c>
      <c r="G23" s="26">
        <v>11328574</v>
      </c>
      <c r="H23" s="26">
        <v>12212162</v>
      </c>
      <c r="I23" s="14" t="s">
        <v>35</v>
      </c>
    </row>
    <row r="24" spans="4:9" ht="15.75">
      <c r="D24" s="12" t="s">
        <v>36</v>
      </c>
      <c r="E24" s="26">
        <v>2246836</v>
      </c>
      <c r="F24" s="26">
        <v>2246836</v>
      </c>
      <c r="G24" s="26">
        <v>2246836</v>
      </c>
      <c r="H24" s="26">
        <v>2246836</v>
      </c>
      <c r="I24" s="14" t="s">
        <v>37</v>
      </c>
    </row>
    <row r="25" spans="4:9" ht="15.75">
      <c r="D25" s="12" t="s">
        <v>38</v>
      </c>
      <c r="E25" s="26">
        <v>21278112</v>
      </c>
      <c r="F25" s="26">
        <v>20958456</v>
      </c>
      <c r="G25" s="26">
        <v>20576163</v>
      </c>
      <c r="H25" s="26">
        <v>20371776</v>
      </c>
      <c r="I25" s="14" t="s">
        <v>39</v>
      </c>
    </row>
    <row r="26" spans="4:9" ht="15.75">
      <c r="D26" s="12" t="s">
        <v>40</v>
      </c>
      <c r="E26" s="26">
        <v>4118456</v>
      </c>
      <c r="F26" s="26">
        <v>4118456</v>
      </c>
      <c r="G26" s="26">
        <v>4118456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25396568</v>
      </c>
      <c r="F28" s="26">
        <v>25076912</v>
      </c>
      <c r="G28" s="26">
        <v>24694619</v>
      </c>
      <c r="H28" s="26">
        <v>20371776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44113920</v>
      </c>
      <c r="F30" s="29">
        <v>41928242</v>
      </c>
      <c r="G30" s="29">
        <v>38270029</v>
      </c>
      <c r="H30" s="29">
        <v>34830774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1014906</v>
      </c>
      <c r="F35" s="25">
        <v>647868</v>
      </c>
      <c r="G35" s="25">
        <v>54381</v>
      </c>
      <c r="H35" s="25">
        <v>0</v>
      </c>
      <c r="I35" s="11" t="s">
        <v>55</v>
      </c>
    </row>
    <row r="36" spans="4:9" ht="15.75">
      <c r="D36" s="12" t="s">
        <v>56</v>
      </c>
      <c r="E36" s="26">
        <v>105157</v>
      </c>
      <c r="F36" s="26">
        <v>552181</v>
      </c>
      <c r="G36" s="26">
        <v>0</v>
      </c>
      <c r="H36" s="26">
        <v>742404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7619647</v>
      </c>
      <c r="F39" s="26">
        <v>6868606</v>
      </c>
      <c r="G39" s="26">
        <v>5448770</v>
      </c>
      <c r="H39" s="26">
        <v>6156269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26390</v>
      </c>
      <c r="F42" s="26">
        <v>26096</v>
      </c>
      <c r="G42" s="26">
        <v>26533</v>
      </c>
      <c r="H42" s="26">
        <v>22023</v>
      </c>
      <c r="I42" s="14" t="s">
        <v>69</v>
      </c>
    </row>
    <row r="43" spans="4:9" ht="15.75">
      <c r="D43" s="36" t="s">
        <v>70</v>
      </c>
      <c r="E43" s="29">
        <v>7646037</v>
      </c>
      <c r="F43" s="29">
        <v>6894702</v>
      </c>
      <c r="G43" s="29">
        <v>5475303</v>
      </c>
      <c r="H43" s="29">
        <v>6178292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3859511</v>
      </c>
      <c r="F49" s="26">
        <v>3843441</v>
      </c>
      <c r="G49" s="26">
        <v>3822102</v>
      </c>
      <c r="H49" s="26">
        <v>3822102</v>
      </c>
      <c r="I49" s="14" t="s">
        <v>81</v>
      </c>
    </row>
    <row r="50" spans="4:9" ht="15.75">
      <c r="D50" s="12" t="s">
        <v>82</v>
      </c>
      <c r="E50" s="26">
        <v>4892472</v>
      </c>
      <c r="F50" s="26">
        <v>3491832</v>
      </c>
      <c r="G50" s="26">
        <v>1905294</v>
      </c>
      <c r="H50" s="26">
        <v>232687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4500000</v>
      </c>
      <c r="F55" s="26">
        <v>4500000</v>
      </c>
      <c r="G55" s="26">
        <v>4500000</v>
      </c>
      <c r="H55" s="26">
        <v>3000000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8215900</v>
      </c>
      <c r="F58" s="26">
        <v>8198267</v>
      </c>
      <c r="G58" s="26">
        <v>7567330</v>
      </c>
      <c r="H58" s="26">
        <v>6597693</v>
      </c>
      <c r="I58" s="14" t="s">
        <v>99</v>
      </c>
    </row>
    <row r="59" spans="4:9" ht="15.75">
      <c r="D59" s="12" t="s">
        <v>100</v>
      </c>
      <c r="E59" s="26">
        <v>36467883</v>
      </c>
      <c r="F59" s="26">
        <v>35033540</v>
      </c>
      <c r="G59" s="26">
        <v>32794726</v>
      </c>
      <c r="H59" s="26">
        <v>28652482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44113920</v>
      </c>
      <c r="F61" s="29">
        <v>41928242</v>
      </c>
      <c r="G61" s="29">
        <v>38270029</v>
      </c>
      <c r="H61" s="29">
        <v>34830774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17973072</v>
      </c>
      <c r="F65" s="25">
        <v>17827400</v>
      </c>
      <c r="G65" s="25">
        <v>16920264</v>
      </c>
      <c r="H65" s="25">
        <v>15007110</v>
      </c>
      <c r="I65" s="11" t="s">
        <v>109</v>
      </c>
    </row>
    <row r="66" spans="4:9" ht="15.75">
      <c r="D66" s="12" t="s">
        <v>110</v>
      </c>
      <c r="E66" s="26">
        <v>12454878</v>
      </c>
      <c r="F66" s="26">
        <v>10924912</v>
      </c>
      <c r="G66" s="26">
        <v>9220416</v>
      </c>
      <c r="H66" s="26">
        <v>8147094</v>
      </c>
      <c r="I66" s="14" t="s">
        <v>111</v>
      </c>
    </row>
    <row r="67" spans="4:9" ht="15.75">
      <c r="D67" s="12" t="s">
        <v>112</v>
      </c>
      <c r="E67" s="26">
        <v>5518194</v>
      </c>
      <c r="F67" s="26">
        <v>6902488</v>
      </c>
      <c r="G67" s="26">
        <v>7699848</v>
      </c>
      <c r="H67" s="26">
        <v>6860016</v>
      </c>
      <c r="I67" s="14" t="s">
        <v>113</v>
      </c>
    </row>
    <row r="68" spans="4:9" ht="15.75">
      <c r="D68" s="12" t="s">
        <v>114</v>
      </c>
      <c r="E68" s="26">
        <v>136888</v>
      </c>
      <c r="F68" s="26">
        <v>267690</v>
      </c>
      <c r="G68" s="26">
        <v>126525</v>
      </c>
      <c r="H68" s="26">
        <v>226740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772323</v>
      </c>
      <c r="F70" s="26">
        <v>678646</v>
      </c>
      <c r="G70" s="26">
        <v>673584</v>
      </c>
      <c r="H70" s="26">
        <v>633708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/>
      <c r="I71" s="14" t="s">
        <v>121</v>
      </c>
    </row>
    <row r="72" spans="4:9" ht="15.75">
      <c r="D72" s="12" t="s">
        <v>122</v>
      </c>
      <c r="E72" s="26">
        <v>5381306</v>
      </c>
      <c r="F72" s="26">
        <v>6634798</v>
      </c>
      <c r="G72" s="26">
        <v>7573323</v>
      </c>
      <c r="H72" s="26">
        <v>6633276</v>
      </c>
      <c r="I72" s="14" t="s">
        <v>123</v>
      </c>
    </row>
    <row r="73" spans="4:9" ht="15.75">
      <c r="D73" s="12" t="s">
        <v>124</v>
      </c>
      <c r="E73" s="26">
        <v>1870755</v>
      </c>
      <c r="F73" s="26">
        <v>1588245</v>
      </c>
      <c r="G73" s="26">
        <v>903120</v>
      </c>
      <c r="H73" s="26">
        <v>25027</v>
      </c>
      <c r="I73" s="14" t="s">
        <v>125</v>
      </c>
    </row>
    <row r="74" spans="4:9" ht="15.75">
      <c r="D74" s="12" t="s">
        <v>126</v>
      </c>
      <c r="E74" s="26">
        <v>19561</v>
      </c>
      <c r="F74" s="26">
        <v>23493</v>
      </c>
      <c r="G74" s="26">
        <v>80161</v>
      </c>
      <c r="H74" s="26">
        <v>0</v>
      </c>
      <c r="I74" s="14" t="s">
        <v>127</v>
      </c>
    </row>
    <row r="75" spans="4:9" ht="15.75">
      <c r="D75" s="12" t="s">
        <v>128</v>
      </c>
      <c r="E75" s="26">
        <v>7232500</v>
      </c>
      <c r="F75" s="26">
        <v>8199550</v>
      </c>
      <c r="G75" s="26">
        <v>8396282</v>
      </c>
      <c r="H75" s="26">
        <v>6658303</v>
      </c>
      <c r="I75" s="14" t="s">
        <v>129</v>
      </c>
    </row>
    <row r="76" spans="4:9" ht="15.75">
      <c r="D76" s="12" t="s">
        <v>130</v>
      </c>
      <c r="E76" s="26">
        <v>23588</v>
      </c>
      <c r="F76" s="26">
        <v>8471</v>
      </c>
      <c r="G76" s="26">
        <v>6845</v>
      </c>
      <c r="H76" s="26">
        <v>123507</v>
      </c>
      <c r="I76" s="14" t="s">
        <v>131</v>
      </c>
    </row>
    <row r="77" spans="4:9" ht="15.75">
      <c r="D77" s="12" t="s">
        <v>132</v>
      </c>
      <c r="E77" s="26">
        <v>7208912</v>
      </c>
      <c r="F77" s="26">
        <v>8191079</v>
      </c>
      <c r="G77" s="26">
        <v>8389437</v>
      </c>
      <c r="H77" s="26">
        <v>6534796</v>
      </c>
      <c r="I77" s="43" t="s">
        <v>133</v>
      </c>
    </row>
    <row r="78" spans="4:9" ht="15.75">
      <c r="D78" s="12" t="s">
        <v>134</v>
      </c>
      <c r="E78" s="26">
        <v>1229569</v>
      </c>
      <c r="F78" s="26">
        <v>1234056</v>
      </c>
      <c r="G78" s="26">
        <v>1202193</v>
      </c>
      <c r="H78" s="26">
        <v>928050</v>
      </c>
      <c r="I78" s="43" t="s">
        <v>135</v>
      </c>
    </row>
    <row r="79" spans="4:9" ht="15.75">
      <c r="D79" s="12" t="s">
        <v>136</v>
      </c>
      <c r="E79" s="26">
        <v>0</v>
      </c>
      <c r="F79" s="26">
        <v>173209</v>
      </c>
      <c r="G79" s="26">
        <v>0</v>
      </c>
      <c r="H79" s="26">
        <v>289400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45000</v>
      </c>
      <c r="F81" s="26">
        <v>45000</v>
      </c>
      <c r="G81" s="26">
        <v>45000</v>
      </c>
      <c r="H81" s="26">
        <v>45000</v>
      </c>
      <c r="I81" s="43" t="s">
        <v>141</v>
      </c>
    </row>
    <row r="82" spans="4:9" ht="15.75">
      <c r="D82" s="12" t="s">
        <v>142</v>
      </c>
      <c r="E82" s="26">
        <v>5934343</v>
      </c>
      <c r="F82" s="26">
        <v>6738814</v>
      </c>
      <c r="G82" s="26">
        <v>7142244</v>
      </c>
      <c r="H82" s="26">
        <v>5272346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5934343</v>
      </c>
      <c r="F84" s="29">
        <v>6738814</v>
      </c>
      <c r="G84" s="29">
        <v>7142244</v>
      </c>
      <c r="H84" s="29">
        <v>5272346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4166065</v>
      </c>
      <c r="F88" s="25">
        <v>2405603</v>
      </c>
      <c r="G88" s="25">
        <v>22825</v>
      </c>
      <c r="H88" s="25">
        <v>22232</v>
      </c>
      <c r="I88" s="11" t="s">
        <v>149</v>
      </c>
    </row>
    <row r="89" spans="4:9" ht="15.75">
      <c r="D89" s="12" t="s">
        <v>150</v>
      </c>
      <c r="E89" s="26">
        <v>6084053</v>
      </c>
      <c r="F89" s="26">
        <v>6741499</v>
      </c>
      <c r="G89" s="26">
        <v>6973283</v>
      </c>
      <c r="H89" s="26">
        <v>5787031</v>
      </c>
      <c r="I89" s="14" t="s">
        <v>151</v>
      </c>
    </row>
    <row r="90" spans="4:9" ht="15.75">
      <c r="D90" s="12" t="s">
        <v>152</v>
      </c>
      <c r="E90" s="26">
        <v>-1072335</v>
      </c>
      <c r="F90" s="26">
        <v>-1033218</v>
      </c>
      <c r="G90" s="26">
        <v>-848101</v>
      </c>
      <c r="H90" s="26">
        <v>-668740</v>
      </c>
      <c r="I90" s="14" t="s">
        <v>153</v>
      </c>
    </row>
    <row r="91" spans="4:9" ht="15.75">
      <c r="D91" s="12" t="s">
        <v>154</v>
      </c>
      <c r="E91" s="26">
        <v>-4947024</v>
      </c>
      <c r="F91" s="26">
        <v>-3947819</v>
      </c>
      <c r="G91" s="26">
        <v>-3742404</v>
      </c>
      <c r="H91" s="26">
        <v>-5117698</v>
      </c>
      <c r="I91" s="14" t="s">
        <v>155</v>
      </c>
    </row>
    <row r="92" spans="4:9" ht="15.75">
      <c r="D92" s="28" t="s">
        <v>156</v>
      </c>
      <c r="E92" s="29">
        <v>4230759</v>
      </c>
      <c r="F92" s="29">
        <v>4166065</v>
      </c>
      <c r="G92" s="29">
        <v>2405603</v>
      </c>
      <c r="H92" s="29">
        <v>22825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1.44394</v>
      </c>
      <c r="F96" s="10">
        <f>+F8*100/F10</f>
        <v>14.40892</v>
      </c>
      <c r="G96" s="10">
        <f>+G8*100/G10</f>
        <v>0.98596666666666666</v>
      </c>
      <c r="H96" s="10">
        <f>+H8*100/H10</f>
        <v>2.5130599999999998</v>
      </c>
      <c r="I96" s="11" t="s">
        <v>161</v>
      </c>
    </row>
    <row r="97" spans="1:15" ht="15.75">
      <c r="D97" s="12" t="s">
        <v>162</v>
      </c>
      <c r="E97" s="13">
        <f>+E84/E10</f>
        <v>0.39562286666666668</v>
      </c>
      <c r="F97" s="13">
        <f>+F84/F10</f>
        <v>0.44925426666666668</v>
      </c>
      <c r="G97" s="13">
        <f>+G84/G10</f>
        <v>0.47614960000000001</v>
      </c>
      <c r="H97" s="13">
        <f>+H84/H10</f>
        <v>0.35148973333333333</v>
      </c>
      <c r="I97" s="14" t="s">
        <v>163</v>
      </c>
    </row>
    <row r="98" spans="1:15" ht="15.75">
      <c r="D98" s="12" t="s">
        <v>164</v>
      </c>
      <c r="E98" s="13">
        <f>+E55/E10</f>
        <v>0.3</v>
      </c>
      <c r="F98" s="13">
        <f>+F55/F10</f>
        <v>0.3</v>
      </c>
      <c r="G98" s="13">
        <f>+G55/G10</f>
        <v>0.3</v>
      </c>
      <c r="H98" s="13">
        <f>+H55/H10</f>
        <v>0.2</v>
      </c>
      <c r="I98" s="14" t="s">
        <v>165</v>
      </c>
    </row>
    <row r="99" spans="1:15" ht="15.75">
      <c r="D99" s="12" t="s">
        <v>166</v>
      </c>
      <c r="E99" s="13">
        <f>+E59/E10</f>
        <v>2.4311921999999999</v>
      </c>
      <c r="F99" s="13">
        <f>+F59/F10</f>
        <v>2.3355693333333334</v>
      </c>
      <c r="G99" s="13">
        <f>+G59/G10</f>
        <v>2.1863150666666669</v>
      </c>
      <c r="H99" s="13">
        <f>+H59/H10</f>
        <v>1.9101654666666668</v>
      </c>
      <c r="I99" s="14" t="s">
        <v>167</v>
      </c>
    </row>
    <row r="100" spans="1:15" ht="15.75">
      <c r="D100" s="12" t="s">
        <v>168</v>
      </c>
      <c r="E100" s="13">
        <f>+E11/E84</f>
        <v>11.880000869514957</v>
      </c>
      <c r="F100" s="13">
        <f>+F11/F84</f>
        <v>10.016599360065436</v>
      </c>
      <c r="G100" s="13">
        <f>+G11/G84</f>
        <v>8.0436904703899774</v>
      </c>
      <c r="H100" s="13">
        <f>+H11/H84</f>
        <v>7.3970866100214208</v>
      </c>
      <c r="I100" s="14" t="s">
        <v>169</v>
      </c>
    </row>
    <row r="101" spans="1:15" ht="15.75">
      <c r="D101" s="12" t="s">
        <v>170</v>
      </c>
      <c r="E101" s="13">
        <f>+E55*100/E11</f>
        <v>6.3829787234042552</v>
      </c>
      <c r="F101" s="13">
        <f>+F55*100/F11</f>
        <v>6.666666666666667</v>
      </c>
      <c r="G101" s="13">
        <f>+G55*100/G11</f>
        <v>7.8328981723237598</v>
      </c>
      <c r="H101" s="13">
        <f>+H55*100/H11</f>
        <v>7.6923076923076925</v>
      </c>
      <c r="I101" s="14" t="s">
        <v>171</v>
      </c>
    </row>
    <row r="102" spans="1:15" ht="15.75">
      <c r="D102" s="12" t="s">
        <v>172</v>
      </c>
      <c r="E102" s="13">
        <f>+E55*100/E84</f>
        <v>75.829792784138021</v>
      </c>
      <c r="F102" s="13">
        <f>+F55*100/F84</f>
        <v>66.777329067102912</v>
      </c>
      <c r="G102" s="13">
        <f>+G55*100/G84</f>
        <v>63.005408384255702</v>
      </c>
      <c r="H102" s="13">
        <f>+H55*100/H84</f>
        <v>56.900666230934007</v>
      </c>
      <c r="I102" s="14" t="s">
        <v>173</v>
      </c>
    </row>
    <row r="103" spans="1:15" ht="15.75">
      <c r="D103" s="16" t="s">
        <v>174</v>
      </c>
      <c r="E103" s="46">
        <f>+E11/E59</f>
        <v>1.9332079133850462</v>
      </c>
      <c r="F103" s="46">
        <f>+F11/F59</f>
        <v>1.9267250754562628</v>
      </c>
      <c r="G103" s="46">
        <f>+G11/G59</f>
        <v>1.7518060678415182</v>
      </c>
      <c r="H103" s="46">
        <f>+H11/H59</f>
        <v>1.3611386266641752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30.702564369630299</v>
      </c>
      <c r="F105" s="51">
        <f>+F67*100/F65</f>
        <v>38.718422204023021</v>
      </c>
      <c r="G105" s="51">
        <f>+G67*100/G65</f>
        <v>45.506665853440587</v>
      </c>
      <c r="H105" s="51">
        <f>+H67*100/H65</f>
        <v>45.711772619778223</v>
      </c>
      <c r="I105" s="11" t="s">
        <v>177</v>
      </c>
    </row>
    <row r="106" spans="1:15" ht="15.75">
      <c r="D106" s="12" t="s">
        <v>178</v>
      </c>
      <c r="E106" s="52">
        <f>+E75*100/E65</f>
        <v>40.240755726121833</v>
      </c>
      <c r="F106" s="52">
        <f>+F75*100/F65</f>
        <v>45.994087752560667</v>
      </c>
      <c r="G106" s="52">
        <f>+G75*100/G65</f>
        <v>49.622641821664246</v>
      </c>
      <c r="H106" s="52">
        <f>+H75*100/H65</f>
        <v>44.367656397534233</v>
      </c>
      <c r="I106" s="14" t="s">
        <v>179</v>
      </c>
    </row>
    <row r="107" spans="1:15" ht="15.75">
      <c r="D107" s="12" t="s">
        <v>180</v>
      </c>
      <c r="E107" s="52">
        <f>+E82*100/E65</f>
        <v>33.017967101005326</v>
      </c>
      <c r="F107" s="52">
        <f>+F82*100/F65</f>
        <v>37.800318610677948</v>
      </c>
      <c r="G107" s="52">
        <f>+G82*100/G65</f>
        <v>42.211185357391585</v>
      </c>
      <c r="H107" s="52">
        <f>+H82*100/H65</f>
        <v>35.132320613362602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13.505784568680362</v>
      </c>
      <c r="F108" s="52">
        <f>(F82+F76)*100/F30</f>
        <v>16.092458634445013</v>
      </c>
      <c r="G108" s="52">
        <f>(G82+G76)*100/G30</f>
        <v>18.68064693653616</v>
      </c>
      <c r="H108" s="52">
        <f>(H82+H76)*100/H30</f>
        <v>15.49162530812551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16.27279269268249</v>
      </c>
      <c r="F109" s="53">
        <f>+F84*100/F59</f>
        <v>19.235321352052917</v>
      </c>
      <c r="G109" s="53">
        <f>+G84*100/G59</f>
        <v>21.778635991653047</v>
      </c>
      <c r="H109" s="53">
        <f>+H84*100/H59</f>
        <v>18.401009727534252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17.33248144803273</v>
      </c>
      <c r="F111" s="10">
        <f>+F43*100/F30</f>
        <v>16.444052197561728</v>
      </c>
      <c r="G111" s="10">
        <f>+G43*100/G30</f>
        <v>14.307026001992316</v>
      </c>
      <c r="H111" s="10">
        <f>+H43*100/H30</f>
        <v>17.73802672315005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82.667518551967277</v>
      </c>
      <c r="F112" s="13">
        <f>+F59*100/F30</f>
        <v>83.555947802438268</v>
      </c>
      <c r="G112" s="13">
        <f>+G59*100/G30</f>
        <v>85.692973998007687</v>
      </c>
      <c r="H112" s="13">
        <f>+H59*100/H30</f>
        <v>82.261973276849943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306.61777174834663</v>
      </c>
      <c r="F113" s="46">
        <f>+F75/F76</f>
        <v>967.95537716916533</v>
      </c>
      <c r="G113" s="46">
        <f>+G75/G76</f>
        <v>1226.6299488677867</v>
      </c>
      <c r="H113" s="46">
        <f>+H75/H76</f>
        <v>53.910328969208223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0.407424051183844</v>
      </c>
      <c r="F115" s="10">
        <f>+F65/F30</f>
        <v>0.42518834918001092</v>
      </c>
      <c r="G115" s="10">
        <f>+G65/G30</f>
        <v>0.44212832971723121</v>
      </c>
      <c r="H115" s="10">
        <f>+H65/H30</f>
        <v>0.43085778111046286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0.70769688250790419</v>
      </c>
      <c r="F116" s="13">
        <f>+F65/F28</f>
        <v>0.71090890297816578</v>
      </c>
      <c r="G116" s="13">
        <f>+G65/G28</f>
        <v>0.68518020059349771</v>
      </c>
      <c r="H116" s="13">
        <f>+H65/H28</f>
        <v>0.73666184038151605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2.0306561988433001</v>
      </c>
      <c r="F117" s="46">
        <f>+F65/F120</f>
        <v>2.3045059597553634</v>
      </c>
      <c r="G117" s="46">
        <f>+G65/G120</f>
        <v>2.877691841428728</v>
      </c>
      <c r="H117" s="46">
        <f>+H65/H120</f>
        <v>2.4781002570554005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2.1615851757962017</v>
      </c>
      <c r="F119" s="58">
        <f>+F23/F39</f>
        <v>2.1262675424969784</v>
      </c>
      <c r="G119" s="58">
        <f>+G23/G39</f>
        <v>2.0791066607693112</v>
      </c>
      <c r="H119" s="58">
        <f>+H23/H39</f>
        <v>1.9836953193565778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8850869</v>
      </c>
      <c r="F120" s="29">
        <f>+F23-F39</f>
        <v>7735888</v>
      </c>
      <c r="G120" s="29">
        <f>+G23-G39</f>
        <v>5879804</v>
      </c>
      <c r="H120" s="29">
        <f>+H23-H39</f>
        <v>6055893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2015-08-11T23:24:51Z</dcterms:modified>
</cp:coreProperties>
</file>